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-my.sharepoint.com/personal/laurac_nationaltab_com/Documents/Documents/Chipotle/Chipotle Space Coast 5752/"/>
    </mc:Choice>
  </mc:AlternateContent>
  <xr:revisionPtr revIDLastSave="359" documentId="13_ncr:1_{8E17F559-DAF8-4FA0-9E76-B17A9913E871}" xr6:coauthVersionLast="47" xr6:coauthVersionMax="47" xr10:uidLastSave="{2C35AC92-953D-4FF1-AD6A-73A058D4730F}"/>
  <bookViews>
    <workbookView xWindow="-108" yWindow="-108" windowWidth="23256" windowHeight="13896" xr2:uid="{F069E1A7-1BDA-45FE-A85A-816EF9293AF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3" i="1"/>
  <c r="H11" i="1"/>
  <c r="H10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H12" i="1"/>
  <c r="D13" i="1"/>
  <c r="H14" i="1"/>
  <c r="H15" i="1"/>
  <c r="H16" i="1"/>
  <c r="H17" i="1"/>
  <c r="H5" i="1"/>
  <c r="H4" i="1"/>
  <c r="H6" i="1"/>
  <c r="H13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B38" i="1"/>
  <c r="D24" i="1"/>
  <c r="D25" i="1"/>
  <c r="D26" i="1"/>
  <c r="D27" i="1"/>
  <c r="D28" i="1"/>
  <c r="D29" i="1"/>
  <c r="D30" i="1"/>
  <c r="D31" i="1"/>
  <c r="D33" i="1"/>
  <c r="D34" i="1"/>
  <c r="D35" i="1"/>
  <c r="D36" i="1"/>
  <c r="D37" i="1"/>
  <c r="D15" i="1"/>
  <c r="D16" i="1"/>
  <c r="D17" i="1"/>
  <c r="H7" i="1" l="1"/>
  <c r="H38" i="1" s="1"/>
  <c r="C38" i="1"/>
  <c r="D38" i="1" s="1"/>
  <c r="G7" i="1" s="1"/>
  <c r="D14" i="1"/>
  <c r="D11" i="1"/>
  <c r="D12" i="1"/>
  <c r="D9" i="1"/>
  <c r="D18" i="1"/>
  <c r="D19" i="1"/>
  <c r="D20" i="1"/>
  <c r="D21" i="1"/>
  <c r="D22" i="1"/>
  <c r="D23" i="1"/>
  <c r="G24" i="1" l="1"/>
  <c r="G9" i="1"/>
  <c r="G20" i="1"/>
  <c r="G6" i="1"/>
  <c r="G34" i="1"/>
  <c r="I34" i="1" s="1"/>
  <c r="G22" i="1"/>
  <c r="G8" i="1"/>
  <c r="G32" i="1"/>
  <c r="I32" i="1" s="1"/>
  <c r="G14" i="1"/>
  <c r="G19" i="1"/>
  <c r="G5" i="1"/>
  <c r="G30" i="1"/>
  <c r="I30" i="1" s="1"/>
  <c r="G3" i="1"/>
  <c r="G28" i="1"/>
  <c r="I28" i="1" s="1"/>
  <c r="G17" i="1"/>
  <c r="G11" i="1"/>
  <c r="G25" i="1"/>
  <c r="G27" i="1"/>
  <c r="G31" i="1"/>
  <c r="I31" i="1" s="1"/>
  <c r="G10" i="1"/>
  <c r="G35" i="1"/>
  <c r="I35" i="1" s="1"/>
  <c r="G21" i="1"/>
  <c r="G23" i="1"/>
  <c r="G36" i="1"/>
  <c r="I36" i="1" s="1"/>
  <c r="G33" i="1"/>
  <c r="I33" i="1" s="1"/>
  <c r="G13" i="1"/>
  <c r="G16" i="1"/>
  <c r="G18" i="1"/>
  <c r="G4" i="1"/>
  <c r="G29" i="1"/>
  <c r="I29" i="1" s="1"/>
  <c r="G15" i="1"/>
  <c r="G26" i="1"/>
  <c r="G12" i="1"/>
  <c r="G37" i="1"/>
  <c r="I37" i="1" s="1"/>
  <c r="D10" i="1"/>
  <c r="D3" i="1"/>
  <c r="D4" i="1"/>
  <c r="D5" i="1"/>
  <c r="D6" i="1"/>
  <c r="D7" i="1"/>
  <c r="D32" i="1"/>
  <c r="D8" i="1"/>
  <c r="G38" i="1" l="1"/>
  <c r="I38" i="1" s="1"/>
  <c r="I14" i="1"/>
  <c r="I25" i="1"/>
  <c r="I26" i="1"/>
  <c r="I5" i="1"/>
  <c r="I17" i="1"/>
  <c r="I11" i="1"/>
  <c r="I8" i="1"/>
  <c r="I12" i="1"/>
  <c r="I4" i="1"/>
  <c r="I13" i="1"/>
  <c r="I16" i="1"/>
  <c r="I18" i="1"/>
  <c r="I15" i="1"/>
  <c r="I9" i="1"/>
  <c r="I24" i="1"/>
  <c r="I27" i="1"/>
  <c r="I19" i="1"/>
  <c r="I7" i="1"/>
  <c r="I22" i="1"/>
  <c r="I6" i="1"/>
  <c r="I23" i="1"/>
  <c r="I21" i="1"/>
  <c r="I10" i="1"/>
  <c r="I20" i="1"/>
  <c r="I3" i="1" l="1"/>
</calcChain>
</file>

<file path=xl/sharedStrings.xml><?xml version="1.0" encoding="utf-8"?>
<sst xmlns="http://schemas.openxmlformats.org/spreadsheetml/2006/main" count="19" uniqueCount="17">
  <si>
    <t>RTU</t>
  </si>
  <si>
    <t>DIFFUSER</t>
  </si>
  <si>
    <t>DESIGN</t>
  </si>
  <si>
    <t>ACTUAL</t>
  </si>
  <si>
    <t>PERCENT DESIGN</t>
  </si>
  <si>
    <t>COMMENTS</t>
  </si>
  <si>
    <t>PROPORTIONAL DESIGN</t>
  </si>
  <si>
    <t>ACTUAL 2</t>
  </si>
  <si>
    <t>PERCENT PROPORTIONAL DESIGN</t>
  </si>
  <si>
    <t>Column1</t>
  </si>
  <si>
    <t>Actual 1</t>
  </si>
  <si>
    <t>Actual 2</t>
  </si>
  <si>
    <t>Actual 3</t>
  </si>
  <si>
    <t>Actual 4</t>
  </si>
  <si>
    <t>Actual 5</t>
  </si>
  <si>
    <t>Total</t>
  </si>
  <si>
    <t>Actual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</si>
</sst>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EB58A-2BEA-4704-BFCC-6CFB8E1232F7}" name="Table1" displayName="Table1" ref="F2:J38" totalsRowShown="0" headerRowDxfId="13">
  <autoFilter ref="F2:J38" xr:uid="{176DF2FC-8C48-44D4-9D4C-339BA296390A}"/>
  <tableColumns count="5">
    <tableColumn id="1" xr3:uid="{C85613CE-45E2-43C7-8FB2-8EF2B3450B7B}" name="DIFFUSER"/>
    <tableColumn id="2" xr3:uid="{524014A3-39F0-4B41-9438-72BC0772142C}" name="PROPORTIONAL DESIGN"/>
    <tableColumn id="3" xr3:uid="{2AB75A4B-AEDA-4C63-9064-18CFEE478187}" name="ACTUAL 2"/>
    <tableColumn id="4" xr3:uid="{01A20B49-9DA9-4888-B603-7E7DE01F4BF1}" name="PERCENT PROPORTIONAL DESIGN"/>
    <tableColumn id="5" xr3:uid="{56D28FA1-42B7-4A61-AB05-BF520EF2A6C5}" name="Column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B98C58-F5D2-4B01-A616-C496674C54FB}" name="Table2" displayName="Table2" ref="A2:E38" totalsRowShown="0" headerRowDxfId="12">
  <autoFilter ref="A2:E38" xr:uid="{DF8D36E8-46B9-40A1-B344-4CB3CAE98146}">
    <filterColumn colId="0">
      <filters>
        <filter val="1"/>
        <filter val="10"/>
        <filter val="2"/>
        <filter val="3"/>
        <filter val="4"/>
        <filter val="5"/>
        <filter val="6"/>
        <filter val="7"/>
        <filter val="8"/>
        <filter val="9"/>
        <filter val="Total"/>
      </filters>
    </filterColumn>
  </autoFilter>
  <tableColumns count="5">
    <tableColumn id="1" xr3:uid="{9FE94652-962B-4C6E-A149-6F16F0F14AB6}" name="DIFFUSER"/>
    <tableColumn id="2" xr3:uid="{2F77C2B2-F0A1-4AB7-8BE3-B30AFD82DC05}" name="DESIGN"/>
    <tableColumn id="3" xr3:uid="{3D884AC8-A82B-4A56-8B83-26819B1B8E12}" name="ACTUAL"/>
    <tableColumn id="4" xr3:uid="{F63AD9E9-55F4-4035-8DB1-94382AD3B950}" name="PERCENT DESIGN">
      <calculatedColumnFormula>C3/B3</calculatedColumnFormula>
    </tableColumn>
    <tableColumn id="5" xr3:uid="{312CB0D1-6815-4D82-AFB0-71D3AE309542}" name="COMMENTS" dataDxfId="11">
      <calculatedColumnFormula>Table2[[#This Row],[DESIGN]]*0.875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AEAF2F-FEF7-448A-91F8-F8FDE70953AE}" name="Table3" displayName="Table3" ref="K2:P37" totalsRowShown="0">
  <autoFilter ref="K2:P37" xr:uid="{B738457E-CE14-485C-AF9A-A1DF4A837A5A}"/>
  <tableColumns count="6">
    <tableColumn id="1" xr3:uid="{5AAE2879-D6C8-437F-BCC3-AA30F586AC4C}" name="Actual 1"/>
    <tableColumn id="2" xr3:uid="{6070EEB6-0383-4FE5-88E4-1B657404855D}" name="Actual 2" dataDxfId="10"/>
    <tableColumn id="3" xr3:uid="{CCC0C1FF-058D-4064-8B25-DDC0B7734E32}" name="Actual 3" dataDxfId="9">
      <calculatedColumnFormula>Table3[[#This Row],[Actual 2]]*1.05</calculatedColumnFormula>
    </tableColumn>
    <tableColumn id="4" xr3:uid="{C2E94FE5-7036-4240-8809-4A94F4C987D8}" name="Actual 4" dataDxfId="8"/>
    <tableColumn id="5" xr3:uid="{28613A0F-AA71-4661-83AD-2F93B260E9F0}" name="Actual 5" dataDxfId="7"/>
    <tableColumn id="6" xr3:uid="{33A93A72-6D0D-41BE-801B-70C83FD8FC13}" name="Actual 6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EB24-124F-4144-AEBA-A78484566AD9}">
  <dimension ref="A1:P38"/>
  <sheetViews>
    <sheetView tabSelected="1" workbookViewId="0">
      <selection activeCell="B40" sqref="B40"/>
    </sheetView>
  </sheetViews>
  <sheetFormatPr defaultRowHeight="14.4" x14ac:dyDescent="0.3"/>
  <cols>
    <col min="1" max="1" width="11.33203125" bestFit="1" customWidth="1"/>
    <col min="2" max="2" width="12.109375" bestFit="1" customWidth="1"/>
    <col min="3" max="3" width="10" bestFit="1" customWidth="1"/>
    <col min="4" max="4" width="17.6640625" bestFit="1" customWidth="1"/>
    <col min="5" max="5" width="14.109375" bestFit="1" customWidth="1"/>
    <col min="6" max="6" width="11.33203125" bestFit="1" customWidth="1"/>
    <col min="7" max="7" width="23.6640625" bestFit="1" customWidth="1"/>
    <col min="8" max="8" width="11.44140625" bestFit="1" customWidth="1"/>
    <col min="9" max="9" width="32.109375" bestFit="1" customWidth="1"/>
    <col min="11" max="13" width="10" bestFit="1" customWidth="1"/>
  </cols>
  <sheetData>
    <row r="1" spans="1:16" x14ac:dyDescent="0.3">
      <c r="A1" t="s">
        <v>0</v>
      </c>
    </row>
    <row r="2" spans="1:16" s="1" customForma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</v>
      </c>
      <c r="G2" s="1" t="s">
        <v>6</v>
      </c>
      <c r="H2" s="1" t="s">
        <v>7</v>
      </c>
      <c r="I2" s="1" t="s">
        <v>8</v>
      </c>
      <c r="J2" s="1" t="s">
        <v>9</v>
      </c>
      <c r="K2" t="s">
        <v>10</v>
      </c>
      <c r="L2" t="s">
        <v>11</v>
      </c>
      <c r="M2" t="s">
        <v>12</v>
      </c>
      <c r="N2" s="1" t="s">
        <v>13</v>
      </c>
      <c r="O2" s="1" t="s">
        <v>14</v>
      </c>
      <c r="P2" s="1" t="s">
        <v>16</v>
      </c>
    </row>
    <row r="3" spans="1:16" x14ac:dyDescent="0.3">
      <c r="A3">
        <v>1</v>
      </c>
      <c r="B3">
        <v>450</v>
      </c>
      <c r="C3">
        <v>431</v>
      </c>
      <c r="D3">
        <f>C3/B3</f>
        <v>0.95777777777777773</v>
      </c>
      <c r="F3">
        <v>1</v>
      </c>
      <c r="G3">
        <f t="shared" ref="G3:G22" si="0">B3*$D$38</f>
        <v>441.76201372997707</v>
      </c>
      <c r="H3">
        <f>Table2[[#This Row],[ACTUAL]]</f>
        <v>431</v>
      </c>
      <c r="I3">
        <f>H3/G3</f>
        <v>0.97563843563843577</v>
      </c>
      <c r="K3">
        <v>585</v>
      </c>
      <c r="L3">
        <v>488</v>
      </c>
    </row>
    <row r="4" spans="1:16" x14ac:dyDescent="0.3">
      <c r="A4">
        <v>2</v>
      </c>
      <c r="B4">
        <v>450</v>
      </c>
      <c r="C4">
        <v>450</v>
      </c>
      <c r="D4">
        <f t="shared" ref="D4:D37" si="1">C4/B4</f>
        <v>1</v>
      </c>
      <c r="F4">
        <v>2</v>
      </c>
      <c r="G4">
        <f t="shared" si="0"/>
        <v>441.76201372997707</v>
      </c>
      <c r="H4">
        <f>Table2[[#This Row],[ACTUAL]]</f>
        <v>450</v>
      </c>
      <c r="I4">
        <f t="shared" ref="I4:I33" si="2">H4/G4</f>
        <v>1.0186480186480187</v>
      </c>
      <c r="K4">
        <v>515</v>
      </c>
      <c r="L4">
        <v>442</v>
      </c>
    </row>
    <row r="5" spans="1:16" x14ac:dyDescent="0.3">
      <c r="A5">
        <v>3</v>
      </c>
      <c r="B5">
        <v>250</v>
      </c>
      <c r="C5">
        <v>227</v>
      </c>
      <c r="D5">
        <f t="shared" si="1"/>
        <v>0.90800000000000003</v>
      </c>
      <c r="F5">
        <v>3</v>
      </c>
      <c r="G5">
        <f t="shared" si="0"/>
        <v>245.42334096109838</v>
      </c>
      <c r="H5">
        <f>Table2[[#This Row],[ACTUAL]]</f>
        <v>227</v>
      </c>
      <c r="I5">
        <f t="shared" si="2"/>
        <v>0.92493240093240103</v>
      </c>
      <c r="K5">
        <v>268</v>
      </c>
      <c r="L5">
        <v>215</v>
      </c>
    </row>
    <row r="6" spans="1:16" x14ac:dyDescent="0.3">
      <c r="A6">
        <v>4</v>
      </c>
      <c r="B6">
        <v>250</v>
      </c>
      <c r="C6">
        <v>234</v>
      </c>
      <c r="D6">
        <f t="shared" si="1"/>
        <v>0.93600000000000005</v>
      </c>
      <c r="F6">
        <v>4</v>
      </c>
      <c r="G6">
        <f t="shared" si="0"/>
        <v>245.42334096109838</v>
      </c>
      <c r="H6">
        <f>Table2[[#This Row],[ACTUAL]]</f>
        <v>234</v>
      </c>
      <c r="I6">
        <f t="shared" si="2"/>
        <v>0.95345454545454555</v>
      </c>
      <c r="K6">
        <v>175</v>
      </c>
      <c r="L6">
        <v>156</v>
      </c>
    </row>
    <row r="7" spans="1:16" x14ac:dyDescent="0.3">
      <c r="A7">
        <v>5</v>
      </c>
      <c r="B7">
        <v>250</v>
      </c>
      <c r="C7">
        <v>251</v>
      </c>
      <c r="D7">
        <f t="shared" si="1"/>
        <v>1.004</v>
      </c>
      <c r="F7">
        <v>5</v>
      </c>
      <c r="G7">
        <f t="shared" si="0"/>
        <v>245.42334096109838</v>
      </c>
      <c r="H7">
        <f>Table2[[#This Row],[ACTUAL]]</f>
        <v>251</v>
      </c>
      <c r="I7">
        <f t="shared" si="2"/>
        <v>1.0227226107226108</v>
      </c>
      <c r="K7">
        <v>232</v>
      </c>
      <c r="L7">
        <v>196</v>
      </c>
    </row>
    <row r="8" spans="1:16" x14ac:dyDescent="0.3">
      <c r="A8">
        <v>6</v>
      </c>
      <c r="B8">
        <v>250</v>
      </c>
      <c r="C8">
        <v>240</v>
      </c>
      <c r="D8">
        <f t="shared" si="1"/>
        <v>0.96</v>
      </c>
      <c r="F8">
        <v>6</v>
      </c>
      <c r="G8">
        <f t="shared" si="0"/>
        <v>245.42334096109838</v>
      </c>
      <c r="H8">
        <f>Table2[[#This Row],[ACTUAL]]</f>
        <v>240</v>
      </c>
      <c r="I8">
        <f t="shared" si="2"/>
        <v>0.97790209790209803</v>
      </c>
      <c r="K8">
        <v>184</v>
      </c>
      <c r="L8">
        <v>159</v>
      </c>
    </row>
    <row r="9" spans="1:16" x14ac:dyDescent="0.3">
      <c r="A9">
        <v>7</v>
      </c>
      <c r="B9">
        <v>696</v>
      </c>
      <c r="C9">
        <v>718</v>
      </c>
      <c r="D9">
        <f t="shared" si="1"/>
        <v>1.0316091954022988</v>
      </c>
      <c r="F9">
        <v>7</v>
      </c>
      <c r="G9">
        <f t="shared" si="0"/>
        <v>683.25858123569787</v>
      </c>
      <c r="H9">
        <f>Table2[[#This Row],[ACTUAL]]</f>
        <v>718</v>
      </c>
      <c r="I9">
        <f t="shared" si="2"/>
        <v>1.0508466629156286</v>
      </c>
      <c r="K9">
        <v>1099</v>
      </c>
      <c r="L9">
        <v>997</v>
      </c>
    </row>
    <row r="10" spans="1:16" x14ac:dyDescent="0.3">
      <c r="A10">
        <v>8</v>
      </c>
      <c r="B10">
        <v>150</v>
      </c>
      <c r="C10">
        <v>148</v>
      </c>
      <c r="D10">
        <f t="shared" si="1"/>
        <v>0.98666666666666669</v>
      </c>
      <c r="F10">
        <v>8</v>
      </c>
      <c r="G10">
        <f t="shared" si="0"/>
        <v>147.25400457665904</v>
      </c>
      <c r="H10">
        <f>Table2[[#This Row],[ACTUAL]]</f>
        <v>148</v>
      </c>
      <c r="I10">
        <f t="shared" si="2"/>
        <v>1.0050660450660451</v>
      </c>
      <c r="K10">
        <v>181</v>
      </c>
      <c r="L10">
        <v>167</v>
      </c>
    </row>
    <row r="11" spans="1:16" x14ac:dyDescent="0.3">
      <c r="A11">
        <v>9</v>
      </c>
      <c r="B11">
        <v>375</v>
      </c>
      <c r="C11">
        <v>364</v>
      </c>
      <c r="D11">
        <f t="shared" si="1"/>
        <v>0.97066666666666668</v>
      </c>
      <c r="F11">
        <v>9</v>
      </c>
      <c r="G11">
        <f t="shared" si="0"/>
        <v>368.13501144164758</v>
      </c>
      <c r="H11">
        <f>Table2[[#This Row],[ACTUAL]]</f>
        <v>364</v>
      </c>
      <c r="I11">
        <f t="shared" si="2"/>
        <v>0.98876767676767685</v>
      </c>
      <c r="K11">
        <v>433</v>
      </c>
      <c r="L11">
        <v>376</v>
      </c>
    </row>
    <row r="12" spans="1:16" x14ac:dyDescent="0.3">
      <c r="A12">
        <v>10</v>
      </c>
      <c r="B12">
        <v>375</v>
      </c>
      <c r="C12">
        <v>369</v>
      </c>
      <c r="D12">
        <f t="shared" si="1"/>
        <v>0.98399999999999999</v>
      </c>
      <c r="F12">
        <v>10</v>
      </c>
      <c r="G12">
        <f t="shared" si="0"/>
        <v>368.13501144164758</v>
      </c>
      <c r="H12">
        <f>Table2[[#This Row],[ACTUAL]]</f>
        <v>369</v>
      </c>
      <c r="I12">
        <f t="shared" si="2"/>
        <v>1.0023496503496505</v>
      </c>
      <c r="K12">
        <v>352</v>
      </c>
      <c r="L12">
        <v>311</v>
      </c>
    </row>
    <row r="13" spans="1:16" hidden="1" x14ac:dyDescent="0.3">
      <c r="A13">
        <v>11</v>
      </c>
      <c r="D13" t="e">
        <f t="shared" si="1"/>
        <v>#DIV/0!</v>
      </c>
      <c r="F13">
        <v>11</v>
      </c>
      <c r="G13">
        <f t="shared" si="0"/>
        <v>0</v>
      </c>
      <c r="H13">
        <f>Table2[[#This Row],[ACTUAL]]</f>
        <v>0</v>
      </c>
      <c r="I13" t="e">
        <f t="shared" si="2"/>
        <v>#DIV/0!</v>
      </c>
    </row>
    <row r="14" spans="1:16" hidden="1" x14ac:dyDescent="0.3">
      <c r="A14">
        <v>12</v>
      </c>
      <c r="D14" t="e">
        <f t="shared" si="1"/>
        <v>#DIV/0!</v>
      </c>
      <c r="F14">
        <v>12</v>
      </c>
      <c r="G14">
        <f t="shared" si="0"/>
        <v>0</v>
      </c>
      <c r="H14">
        <f>Table2[[#This Row],[ACTUAL]]</f>
        <v>0</v>
      </c>
      <c r="I14" t="e">
        <f t="shared" si="2"/>
        <v>#DIV/0!</v>
      </c>
    </row>
    <row r="15" spans="1:16" hidden="1" x14ac:dyDescent="0.3">
      <c r="A15">
        <v>13</v>
      </c>
      <c r="D15" t="e">
        <f t="shared" si="1"/>
        <v>#DIV/0!</v>
      </c>
      <c r="F15">
        <v>13</v>
      </c>
      <c r="G15">
        <f t="shared" si="0"/>
        <v>0</v>
      </c>
      <c r="H15">
        <f>Table2[[#This Row],[ACTUAL]]</f>
        <v>0</v>
      </c>
      <c r="I15" t="e">
        <f t="shared" si="2"/>
        <v>#DIV/0!</v>
      </c>
      <c r="M15">
        <f>Table3[[#This Row],[Actual 2]]*1.05</f>
        <v>0</v>
      </c>
    </row>
    <row r="16" spans="1:16" hidden="1" x14ac:dyDescent="0.3">
      <c r="A16">
        <v>14</v>
      </c>
      <c r="D16" t="e">
        <f t="shared" si="1"/>
        <v>#DIV/0!</v>
      </c>
      <c r="F16">
        <v>14</v>
      </c>
      <c r="G16">
        <f t="shared" si="0"/>
        <v>0</v>
      </c>
      <c r="H16">
        <f>Table2[[#This Row],[ACTUAL]]</f>
        <v>0</v>
      </c>
      <c r="I16" t="e">
        <f t="shared" si="2"/>
        <v>#DIV/0!</v>
      </c>
      <c r="M16">
        <f>Table3[[#This Row],[Actual 2]]*1.05</f>
        <v>0</v>
      </c>
    </row>
    <row r="17" spans="1:13" hidden="1" x14ac:dyDescent="0.3">
      <c r="A17">
        <v>15</v>
      </c>
      <c r="D17" t="e">
        <f t="shared" si="1"/>
        <v>#DIV/0!</v>
      </c>
      <c r="F17">
        <v>15</v>
      </c>
      <c r="G17">
        <f t="shared" si="0"/>
        <v>0</v>
      </c>
      <c r="H17">
        <f>Table2[[#This Row],[ACTUAL]]</f>
        <v>0</v>
      </c>
      <c r="I17" t="e">
        <f t="shared" si="2"/>
        <v>#DIV/0!</v>
      </c>
      <c r="M17">
        <f>Table3[[#This Row],[Actual 2]]*1.05</f>
        <v>0</v>
      </c>
    </row>
    <row r="18" spans="1:13" hidden="1" x14ac:dyDescent="0.3">
      <c r="A18">
        <v>16</v>
      </c>
      <c r="D18" t="e">
        <f t="shared" si="1"/>
        <v>#DIV/0!</v>
      </c>
      <c r="F18">
        <v>16</v>
      </c>
      <c r="G18">
        <f t="shared" si="0"/>
        <v>0</v>
      </c>
      <c r="H18">
        <f>Table2[[#This Row],[ACTUAL]]</f>
        <v>0</v>
      </c>
      <c r="I18" t="e">
        <f t="shared" si="2"/>
        <v>#DIV/0!</v>
      </c>
      <c r="M18">
        <f>Table3[[#This Row],[Actual 2]]*1.05</f>
        <v>0</v>
      </c>
    </row>
    <row r="19" spans="1:13" hidden="1" x14ac:dyDescent="0.3">
      <c r="A19">
        <v>17</v>
      </c>
      <c r="D19" t="e">
        <f t="shared" si="1"/>
        <v>#DIV/0!</v>
      </c>
      <c r="F19">
        <v>17</v>
      </c>
      <c r="G19">
        <f t="shared" si="0"/>
        <v>0</v>
      </c>
      <c r="H19">
        <f>Table2[[#This Row],[ACTUAL]]</f>
        <v>0</v>
      </c>
      <c r="I19" t="e">
        <f t="shared" si="2"/>
        <v>#DIV/0!</v>
      </c>
      <c r="M19">
        <f>Table3[[#This Row],[Actual 2]]*1.05</f>
        <v>0</v>
      </c>
    </row>
    <row r="20" spans="1:13" hidden="1" x14ac:dyDescent="0.3">
      <c r="A20">
        <v>18</v>
      </c>
      <c r="D20" t="e">
        <f t="shared" si="1"/>
        <v>#DIV/0!</v>
      </c>
      <c r="F20">
        <v>18</v>
      </c>
      <c r="G20">
        <f t="shared" si="0"/>
        <v>0</v>
      </c>
      <c r="H20">
        <f>Table2[[#This Row],[ACTUAL]]</f>
        <v>0</v>
      </c>
      <c r="I20" t="e">
        <f t="shared" si="2"/>
        <v>#DIV/0!</v>
      </c>
      <c r="M20">
        <f>Table3[[#This Row],[Actual 2]]*1.05</f>
        <v>0</v>
      </c>
    </row>
    <row r="21" spans="1:13" hidden="1" x14ac:dyDescent="0.3">
      <c r="A21">
        <v>19</v>
      </c>
      <c r="D21" t="e">
        <f t="shared" si="1"/>
        <v>#DIV/0!</v>
      </c>
      <c r="F21">
        <v>19</v>
      </c>
      <c r="G21">
        <f t="shared" si="0"/>
        <v>0</v>
      </c>
      <c r="H21">
        <f>Table2[[#This Row],[ACTUAL]]</f>
        <v>0</v>
      </c>
      <c r="I21" t="e">
        <f t="shared" si="2"/>
        <v>#DIV/0!</v>
      </c>
      <c r="M21">
        <f>Table3[[#This Row],[Actual 2]]*1.05</f>
        <v>0</v>
      </c>
    </row>
    <row r="22" spans="1:13" hidden="1" x14ac:dyDescent="0.3">
      <c r="A22">
        <v>20</v>
      </c>
      <c r="D22" t="e">
        <f t="shared" si="1"/>
        <v>#DIV/0!</v>
      </c>
      <c r="F22">
        <v>20</v>
      </c>
      <c r="G22">
        <f t="shared" si="0"/>
        <v>0</v>
      </c>
      <c r="H22">
        <f>Table2[[#This Row],[ACTUAL]]</f>
        <v>0</v>
      </c>
      <c r="I22" t="e">
        <f t="shared" si="2"/>
        <v>#DIV/0!</v>
      </c>
      <c r="M22">
        <f>Table3[[#This Row],[Actual 2]]*1.05</f>
        <v>0</v>
      </c>
    </row>
    <row r="23" spans="1:13" hidden="1" x14ac:dyDescent="0.3">
      <c r="A23">
        <v>21</v>
      </c>
      <c r="D23" t="e">
        <f t="shared" si="1"/>
        <v>#DIV/0!</v>
      </c>
      <c r="F23">
        <v>21</v>
      </c>
      <c r="G23">
        <f t="shared" ref="G23:G37" si="3">B23*$D$38</f>
        <v>0</v>
      </c>
      <c r="H23">
        <f>Table2[[#This Row],[ACTUAL]]</f>
        <v>0</v>
      </c>
      <c r="I23" t="e">
        <f t="shared" si="2"/>
        <v>#DIV/0!</v>
      </c>
      <c r="M23">
        <f>Table3[[#This Row],[Actual 2]]*1.05</f>
        <v>0</v>
      </c>
    </row>
    <row r="24" spans="1:13" hidden="1" x14ac:dyDescent="0.3">
      <c r="A24">
        <v>22</v>
      </c>
      <c r="D24" t="e">
        <f t="shared" si="1"/>
        <v>#DIV/0!</v>
      </c>
      <c r="F24">
        <v>22</v>
      </c>
      <c r="G24">
        <f t="shared" si="3"/>
        <v>0</v>
      </c>
      <c r="H24">
        <f>Table2[[#This Row],[ACTUAL]]</f>
        <v>0</v>
      </c>
      <c r="I24" t="e">
        <f t="shared" si="2"/>
        <v>#DIV/0!</v>
      </c>
      <c r="M24">
        <f>Table3[[#This Row],[Actual 2]]*1.05</f>
        <v>0</v>
      </c>
    </row>
    <row r="25" spans="1:13" hidden="1" x14ac:dyDescent="0.3">
      <c r="A25">
        <v>23</v>
      </c>
      <c r="D25" t="e">
        <f t="shared" si="1"/>
        <v>#DIV/0!</v>
      </c>
      <c r="F25">
        <v>23</v>
      </c>
      <c r="G25">
        <f t="shared" si="3"/>
        <v>0</v>
      </c>
      <c r="H25">
        <f>Table2[[#This Row],[ACTUAL]]</f>
        <v>0</v>
      </c>
      <c r="I25" t="e">
        <f t="shared" si="2"/>
        <v>#DIV/0!</v>
      </c>
      <c r="M25">
        <f>Table3[[#This Row],[Actual 2]]*1.05</f>
        <v>0</v>
      </c>
    </row>
    <row r="26" spans="1:13" hidden="1" x14ac:dyDescent="0.3">
      <c r="A26">
        <v>24</v>
      </c>
      <c r="D26" t="e">
        <f t="shared" si="1"/>
        <v>#DIV/0!</v>
      </c>
      <c r="F26">
        <v>24</v>
      </c>
      <c r="G26">
        <f t="shared" si="3"/>
        <v>0</v>
      </c>
      <c r="H26">
        <f>Table2[[#This Row],[ACTUAL]]</f>
        <v>0</v>
      </c>
      <c r="I26" t="e">
        <f t="shared" si="2"/>
        <v>#DIV/0!</v>
      </c>
      <c r="M26">
        <f>Table3[[#This Row],[Actual 2]]*1.05</f>
        <v>0</v>
      </c>
    </row>
    <row r="27" spans="1:13" hidden="1" x14ac:dyDescent="0.3">
      <c r="A27">
        <v>25</v>
      </c>
      <c r="D27" t="e">
        <f t="shared" si="1"/>
        <v>#DIV/0!</v>
      </c>
      <c r="F27">
        <v>25</v>
      </c>
      <c r="G27">
        <f t="shared" si="3"/>
        <v>0</v>
      </c>
      <c r="H27">
        <f>Table2[[#This Row],[ACTUAL]]</f>
        <v>0</v>
      </c>
      <c r="I27" t="e">
        <f t="shared" si="2"/>
        <v>#DIV/0!</v>
      </c>
      <c r="M27">
        <f>Table3[[#This Row],[Actual 2]]*1.05</f>
        <v>0</v>
      </c>
    </row>
    <row r="28" spans="1:13" hidden="1" x14ac:dyDescent="0.3">
      <c r="A28">
        <v>26</v>
      </c>
      <c r="D28" t="e">
        <f t="shared" si="1"/>
        <v>#DIV/0!</v>
      </c>
      <c r="F28">
        <v>26</v>
      </c>
      <c r="G28">
        <f t="shared" si="3"/>
        <v>0</v>
      </c>
      <c r="H28">
        <f>Table2[[#This Row],[ACTUAL]]</f>
        <v>0</v>
      </c>
      <c r="I28" t="e">
        <f t="shared" si="2"/>
        <v>#DIV/0!</v>
      </c>
      <c r="M28">
        <f>Table3[[#This Row],[Actual 2]]*1.05</f>
        <v>0</v>
      </c>
    </row>
    <row r="29" spans="1:13" hidden="1" x14ac:dyDescent="0.3">
      <c r="A29">
        <v>27</v>
      </c>
      <c r="D29" t="e">
        <f t="shared" si="1"/>
        <v>#DIV/0!</v>
      </c>
      <c r="F29">
        <v>27</v>
      </c>
      <c r="G29">
        <f t="shared" si="3"/>
        <v>0</v>
      </c>
      <c r="H29">
        <f>Table2[[#This Row],[ACTUAL]]</f>
        <v>0</v>
      </c>
      <c r="I29" t="e">
        <f t="shared" si="2"/>
        <v>#DIV/0!</v>
      </c>
      <c r="M29">
        <f>Table3[[#This Row],[Actual 2]]*1.05</f>
        <v>0</v>
      </c>
    </row>
    <row r="30" spans="1:13" hidden="1" x14ac:dyDescent="0.3">
      <c r="A30">
        <v>28</v>
      </c>
      <c r="D30" t="e">
        <f t="shared" si="1"/>
        <v>#DIV/0!</v>
      </c>
      <c r="F30">
        <v>28</v>
      </c>
      <c r="G30">
        <f t="shared" si="3"/>
        <v>0</v>
      </c>
      <c r="H30">
        <f>Table2[[#This Row],[ACTUAL]]</f>
        <v>0</v>
      </c>
      <c r="I30" t="e">
        <f t="shared" si="2"/>
        <v>#DIV/0!</v>
      </c>
      <c r="M30">
        <f>Table3[[#This Row],[Actual 2]]*1.05</f>
        <v>0</v>
      </c>
    </row>
    <row r="31" spans="1:13" hidden="1" x14ac:dyDescent="0.3">
      <c r="A31">
        <v>29</v>
      </c>
      <c r="D31" t="e">
        <f t="shared" si="1"/>
        <v>#DIV/0!</v>
      </c>
      <c r="F31">
        <v>29</v>
      </c>
      <c r="G31">
        <f t="shared" si="3"/>
        <v>0</v>
      </c>
      <c r="H31">
        <f>Table2[[#This Row],[ACTUAL]]</f>
        <v>0</v>
      </c>
      <c r="I31" t="e">
        <f t="shared" si="2"/>
        <v>#DIV/0!</v>
      </c>
      <c r="M31">
        <f>Table3[[#This Row],[Actual 2]]*1.05</f>
        <v>0</v>
      </c>
    </row>
    <row r="32" spans="1:13" s="1" customFormat="1" hidden="1" x14ac:dyDescent="0.3">
      <c r="A32">
        <v>30</v>
      </c>
      <c r="D32" t="e">
        <f t="shared" si="1"/>
        <v>#DIV/0!</v>
      </c>
      <c r="F32">
        <v>30</v>
      </c>
      <c r="G32">
        <f t="shared" si="3"/>
        <v>0</v>
      </c>
      <c r="H32">
        <f>Table2[[#This Row],[ACTUAL]]</f>
        <v>0</v>
      </c>
      <c r="I32" t="e">
        <f t="shared" si="2"/>
        <v>#DIV/0!</v>
      </c>
      <c r="M32" s="1">
        <f>Table3[[#This Row],[Actual 2]]*1.05</f>
        <v>0</v>
      </c>
    </row>
    <row r="33" spans="1:13" hidden="1" x14ac:dyDescent="0.3">
      <c r="A33">
        <v>31</v>
      </c>
      <c r="D33" t="e">
        <f t="shared" si="1"/>
        <v>#DIV/0!</v>
      </c>
      <c r="F33">
        <v>31</v>
      </c>
      <c r="G33">
        <f t="shared" si="3"/>
        <v>0</v>
      </c>
      <c r="H33">
        <f>Table2[[#This Row],[ACTUAL]]</f>
        <v>0</v>
      </c>
      <c r="I33" t="e">
        <f t="shared" si="2"/>
        <v>#DIV/0!</v>
      </c>
      <c r="M33">
        <f>Table3[[#This Row],[Actual 2]]*1.05</f>
        <v>0</v>
      </c>
    </row>
    <row r="34" spans="1:13" hidden="1" x14ac:dyDescent="0.3">
      <c r="A34">
        <v>32</v>
      </c>
      <c r="D34" t="e">
        <f t="shared" si="1"/>
        <v>#DIV/0!</v>
      </c>
      <c r="F34">
        <v>32</v>
      </c>
      <c r="G34">
        <f t="shared" si="3"/>
        <v>0</v>
      </c>
      <c r="H34">
        <f>Table2[[#This Row],[ACTUAL]]</f>
        <v>0</v>
      </c>
      <c r="I34" t="e">
        <f t="shared" ref="I34:I38" si="4">H34/G34</f>
        <v>#DIV/0!</v>
      </c>
      <c r="M34">
        <f>Table3[[#This Row],[Actual 2]]*1.05</f>
        <v>0</v>
      </c>
    </row>
    <row r="35" spans="1:13" hidden="1" x14ac:dyDescent="0.3">
      <c r="A35">
        <v>33</v>
      </c>
      <c r="D35" t="e">
        <f t="shared" si="1"/>
        <v>#DIV/0!</v>
      </c>
      <c r="F35">
        <v>33</v>
      </c>
      <c r="G35">
        <f t="shared" si="3"/>
        <v>0</v>
      </c>
      <c r="H35">
        <f>Table2[[#This Row],[ACTUAL]]</f>
        <v>0</v>
      </c>
      <c r="I35" t="e">
        <f t="shared" si="4"/>
        <v>#DIV/0!</v>
      </c>
      <c r="M35">
        <f>Table3[[#This Row],[Actual 2]]*1.05</f>
        <v>0</v>
      </c>
    </row>
    <row r="36" spans="1:13" hidden="1" x14ac:dyDescent="0.3">
      <c r="A36">
        <v>34</v>
      </c>
      <c r="D36" t="e">
        <f t="shared" si="1"/>
        <v>#DIV/0!</v>
      </c>
      <c r="F36">
        <v>34</v>
      </c>
      <c r="G36">
        <f t="shared" si="3"/>
        <v>0</v>
      </c>
      <c r="H36">
        <f>Table2[[#This Row],[ACTUAL]]</f>
        <v>0</v>
      </c>
      <c r="I36" t="e">
        <f t="shared" si="4"/>
        <v>#DIV/0!</v>
      </c>
      <c r="M36">
        <f>Table3[[#This Row],[Actual 2]]*1.05</f>
        <v>0</v>
      </c>
    </row>
    <row r="37" spans="1:13" hidden="1" x14ac:dyDescent="0.3">
      <c r="A37">
        <v>35</v>
      </c>
      <c r="D37" t="e">
        <f t="shared" si="1"/>
        <v>#DIV/0!</v>
      </c>
      <c r="F37">
        <v>35</v>
      </c>
      <c r="G37">
        <f t="shared" si="3"/>
        <v>0</v>
      </c>
      <c r="H37">
        <f>Table2[[#This Row],[ACTUAL]]</f>
        <v>0</v>
      </c>
      <c r="I37" t="e">
        <f t="shared" si="4"/>
        <v>#DIV/0!</v>
      </c>
      <c r="M37">
        <f>Table3[[#This Row],[Actual 2]]*1.05</f>
        <v>0</v>
      </c>
    </row>
    <row r="38" spans="1:13" x14ac:dyDescent="0.3">
      <c r="A38" t="s">
        <v>15</v>
      </c>
      <c r="B38">
        <f>SUM(B3:B37)</f>
        <v>3496</v>
      </c>
      <c r="C38">
        <f>SUM(C3:C37)</f>
        <v>3432</v>
      </c>
      <c r="D38">
        <f>C38/B38</f>
        <v>0.98169336384439354</v>
      </c>
      <c r="F38" t="s">
        <v>15</v>
      </c>
      <c r="G38">
        <f>SUM(G3:G37)</f>
        <v>3432</v>
      </c>
      <c r="H38">
        <f>SUM(H3:H37)</f>
        <v>3432</v>
      </c>
      <c r="I38">
        <f t="shared" si="4"/>
        <v>1</v>
      </c>
    </row>
  </sheetData>
  <phoneticPr fontId="2" type="noConversion"/>
  <conditionalFormatting sqref="D3:D38">
    <cfRule type="cellIs" dxfId="5" priority="1" operator="greaterThan">
      <formula>1.1</formula>
    </cfRule>
    <cfRule type="cellIs" dxfId="4" priority="2" operator="lessThan">
      <formula>0.9</formula>
    </cfRule>
    <cfRule type="cellIs" dxfId="3" priority="3" operator="between">
      <formula>0.9</formula>
      <formula>1.1</formula>
    </cfRule>
  </conditionalFormatting>
  <conditionalFormatting sqref="I3:I38">
    <cfRule type="cellIs" dxfId="2" priority="5" operator="lessThan">
      <formula>0.9</formula>
    </cfRule>
    <cfRule type="cellIs" dxfId="1" priority="6" operator="greaterThan">
      <formula>1.1</formula>
    </cfRule>
    <cfRule type="cellIs" dxfId="0" priority="7" operator="between">
      <formula>0.9</formula>
      <formula>1.1</formula>
    </cfRule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NTAB TECH</dc:creator>
  <cp:keywords/>
  <dc:description/>
  <cp:lastModifiedBy>Laura Cuesta</cp:lastModifiedBy>
  <cp:revision/>
  <dcterms:created xsi:type="dcterms:W3CDTF">2020-09-23T14:35:39Z</dcterms:created>
  <dcterms:modified xsi:type="dcterms:W3CDTF">2026-03-26T15:50:50Z</dcterms:modified>
  <cp:category/>
  <cp:contentStatus/>
</cp:coreProperties>
</file>